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0"/>
  </bookViews>
  <sheets>
    <sheet name="січ" sheetId="1" r:id="rId1"/>
  </sheets>
  <definedNames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<sst xmlns="http://schemas.openxmlformats.org/spreadsheetml/2006/main" count="104" uniqueCount="53">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</sst>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33" sqref="B3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34577.7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152250.89999999997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29513.800000000003</v>
      </c>
      <c r="AG9" s="50">
        <f>AG10+AG15+AG24+AG33+AG47+AG52+AG54+AG61+AG62+AG71+AG72+AG76+AG88+AG81+AG83+AG82+AG69+AG89+AG91+AG90+AG70+AG40+AG92</f>
        <v>122737.1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2156.3</v>
      </c>
      <c r="AG10" s="27">
        <f>B10+C10-AF10</f>
        <v>11342.599999999999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2094.6</v>
      </c>
      <c r="AG11" s="27">
        <f>B11+C11-AF11</f>
        <v>10314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405.9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61.69999999999996</v>
      </c>
      <c r="AG14" s="27">
        <f>AG10-AG11-AG12-AG13</f>
        <v>622.6999999999986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13522.8</v>
      </c>
      <c r="AG15" s="27">
        <f aca="true" t="shared" si="3" ref="AG15:AG31">B15+C15-AF15</f>
        <v>48333.5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6699.4</v>
      </c>
      <c r="AG16" s="71">
        <f t="shared" si="3"/>
        <v>13621.499999999998</v>
      </c>
      <c r="AH16" s="75"/>
    </row>
    <row r="17" spans="1:34" ht="15.75">
      <c r="A17" s="3" t="s">
        <v>5</v>
      </c>
      <c r="B17" s="22">
        <f>39307.7+47.1</f>
        <v>39354.799999999996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12945</v>
      </c>
      <c r="AG17" s="27">
        <f t="shared" si="3"/>
        <v>26409.799999999996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577.8</v>
      </c>
      <c r="AG19" s="27">
        <f t="shared" si="3"/>
        <v>1646.5000000000002</v>
      </c>
    </row>
    <row r="20" spans="1:33" ht="15.75">
      <c r="A20" s="3" t="s">
        <v>2</v>
      </c>
      <c r="B20" s="22">
        <v>18581.8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18581.8</v>
      </c>
    </row>
    <row r="21" spans="1:33" ht="15.75">
      <c r="A21" s="3" t="s">
        <v>16</v>
      </c>
      <c r="B21" s="22">
        <v>1266.1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1266.1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424.700000000003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-6.821210263296962E-13</v>
      </c>
      <c r="AG23" s="27">
        <f t="shared" si="3"/>
        <v>424.7000000000037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7750.2</v>
      </c>
      <c r="AG24" s="27">
        <f t="shared" si="3"/>
        <v>25269.7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7750.2</v>
      </c>
      <c r="AG25" s="71">
        <f t="shared" si="3"/>
        <v>12104.099999999999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7750.2</v>
      </c>
      <c r="AG32" s="27">
        <f>AG24</f>
        <v>25269.7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316.9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235.1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1.299999999999983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258.4</v>
      </c>
      <c r="AG40" s="27">
        <f aca="true" t="shared" si="8" ref="AG40:AG45">B40+C40-AF40</f>
        <v>709.9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257.6</v>
      </c>
      <c r="AG41" s="27">
        <f t="shared" si="8"/>
        <v>557.6999999999999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138.9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0.7999999999999972</v>
      </c>
      <c r="AG46" s="27">
        <f>AG40-AG41-AG42-AG43-AG44-AG45</f>
        <v>13.30000000000004</v>
      </c>
    </row>
    <row r="47" spans="1:33" ht="17.25" customHeight="1">
      <c r="A47" s="4" t="s">
        <v>43</v>
      </c>
      <c r="B47" s="36">
        <v>1148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143.4</v>
      </c>
      <c r="AG47" s="27">
        <f>B47+C47-AF47</f>
        <v>1004.6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v>989.2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143.3</v>
      </c>
      <c r="AG49" s="27">
        <f>B49+C49-AF49</f>
        <v>845.9000000000001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158.79999999999995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0.09999999999999432</v>
      </c>
      <c r="AG51" s="27">
        <f>AG47-AG49-AG48</f>
        <v>158.69999999999993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5591.7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1212.8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0</v>
      </c>
      <c r="AG54" s="22">
        <f t="shared" si="12"/>
        <v>4735.4</v>
      </c>
      <c r="AH54" s="6"/>
    </row>
    <row r="55" spans="1:34" ht="15.75">
      <c r="A55" s="3" t="s">
        <v>5</v>
      </c>
      <c r="B55" s="22">
        <v>3618.4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3618.4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307.6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307.6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804.2999999999995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804.2999999999995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152.3</v>
      </c>
    </row>
    <row r="62" spans="1:33" ht="15" customHeight="1">
      <c r="A62" s="4" t="s">
        <v>11</v>
      </c>
      <c r="B62" s="22">
        <v>1933.7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1933.7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1194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512.3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1235.4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91.2</v>
      </c>
    </row>
    <row r="76" spans="1:33" s="11" customFormat="1" ht="15.75">
      <c r="A76" s="12" t="s">
        <v>49</v>
      </c>
      <c r="B76" s="22">
        <v>126.1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26</v>
      </c>
      <c r="AG76" s="30">
        <f t="shared" si="17"/>
        <v>100.1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26</v>
      </c>
      <c r="AG77" s="30">
        <f t="shared" si="17"/>
        <v>60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7.9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4837.699999999999</v>
      </c>
      <c r="AG89" s="22">
        <f t="shared" si="17"/>
        <v>663.1000000000013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14393.6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152250.89999999997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29513.800000000003</v>
      </c>
      <c r="AG94" s="58">
        <f>AG10+AG15+AG24+AG33+AG47+AG52+AG54+AG61+AG62+AG69+AG71+AG72+AG76+AG81+AG82+AG83+AG88+AG89+AG90+AG91+AG70+AG40+AG92</f>
        <v>122737.1</v>
      </c>
    </row>
    <row r="95" spans="1:33" ht="15.75">
      <c r="A95" s="3" t="s">
        <v>5</v>
      </c>
      <c r="B95" s="22">
        <f aca="true" t="shared" si="19" ref="B95:AD95">B11+B17+B26+B34+B55+B63+B73+B41+B77+B48</f>
        <v>57751.2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15323.2</v>
      </c>
      <c r="AG95" s="27">
        <f>B95+C95-AF95</f>
        <v>42428</v>
      </c>
    </row>
    <row r="96" spans="1:33" ht="15.75">
      <c r="A96" s="3" t="s">
        <v>2</v>
      </c>
      <c r="B96" s="22">
        <f aca="true" t="shared" si="20" ref="B96:AD96">B12+B20+B29+B36+B57+B66+B44+B80+B74+B53</f>
        <v>21272.800000000003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</v>
      </c>
      <c r="AG96" s="27">
        <f>B96+C96-AF96</f>
        <v>21272.800000000003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577.8</v>
      </c>
      <c r="AG98" s="27">
        <f>B98+C98-AF98</f>
        <v>1697.0000000000002</v>
      </c>
    </row>
    <row r="99" spans="1:33" ht="15.75">
      <c r="A99" s="3" t="s">
        <v>16</v>
      </c>
      <c r="B99" s="22">
        <f aca="true" t="shared" si="23" ref="B99:X99">B21+B30+B49+B37+B58+B13+B75+B67</f>
        <v>2394.7999999999997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143.3</v>
      </c>
      <c r="AG99" s="27">
        <f>B99+C99-AF99</f>
        <v>2251.4999999999995</v>
      </c>
    </row>
    <row r="100" spans="1:33" ht="12.75">
      <c r="A100" s="1" t="s">
        <v>35</v>
      </c>
      <c r="B100" s="2">
        <f aca="true" t="shared" si="25" ref="B100:AD100">B94-B95-B96-B97-B98-B99</f>
        <v>68552.69999999995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13469.500000000004</v>
      </c>
      <c r="AG100" s="2">
        <f>AG94-AG95-AG96-AG97-AG98-AG99</f>
        <v>55083.200000000004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2017-01-19T12:48:36Z</cp:lastPrinted>
  <dcterms:created xsi:type="dcterms:W3CDTF">2002-11-05T08:53:00Z</dcterms:created>
  <dcterms:modified xsi:type="dcterms:W3CDTF">2017-01-20T06:06:09Z</dcterms:modified>
  <cp:category/>
  <cp:version/>
  <cp:contentType/>
  <cp:contentStatus/>
</cp:coreProperties>
</file>